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4 équipes" sheetId="1" r:id="rId1"/>
  </sheets>
  <definedNames/>
  <calcPr fullCalcOnLoad="1"/>
</workbook>
</file>

<file path=xl/sharedStrings.xml><?xml version="1.0" encoding="utf-8"?>
<sst xmlns="http://schemas.openxmlformats.org/spreadsheetml/2006/main" count="104" uniqueCount="42">
  <si>
    <t>Matchs aller</t>
  </si>
  <si>
    <t>Equipe 1</t>
  </si>
  <si>
    <t>Score</t>
  </si>
  <si>
    <t>Equipe 2</t>
  </si>
  <si>
    <t>Temps</t>
  </si>
  <si>
    <t>Classement matchs aller</t>
  </si>
  <si>
    <t>A</t>
  </si>
  <si>
    <t>B</t>
  </si>
  <si>
    <t>Equipe</t>
  </si>
  <si>
    <t>Nom</t>
  </si>
  <si>
    <t>R1</t>
  </si>
  <si>
    <t>R2</t>
  </si>
  <si>
    <t>R3</t>
  </si>
  <si>
    <t>BP</t>
  </si>
  <si>
    <t>BC</t>
  </si>
  <si>
    <t>Dif</t>
  </si>
  <si>
    <t>Points</t>
  </si>
  <si>
    <t>Clt</t>
  </si>
  <si>
    <t>C</t>
  </si>
  <si>
    <t>D</t>
  </si>
  <si>
    <t>Magnac Laval</t>
  </si>
  <si>
    <t>Bourganeuf-St Vaury</t>
  </si>
  <si>
    <t>Montluçon</t>
  </si>
  <si>
    <t>Bonnat</t>
  </si>
  <si>
    <t>1 h 30</t>
  </si>
  <si>
    <t>Matchs retour</t>
  </si>
  <si>
    <t>Classement matchs retour</t>
  </si>
  <si>
    <t>Classement général</t>
  </si>
  <si>
    <t>Finales</t>
  </si>
  <si>
    <t>Classement final</t>
  </si>
  <si>
    <t>Place</t>
  </si>
  <si>
    <t>Clt 3</t>
  </si>
  <si>
    <t>Clt 4</t>
  </si>
  <si>
    <t>1 er</t>
  </si>
  <si>
    <t>Clt 1</t>
  </si>
  <si>
    <t>Clt 2</t>
  </si>
  <si>
    <t>2 ème</t>
  </si>
  <si>
    <t>Magnac</t>
  </si>
  <si>
    <t>30 mn</t>
  </si>
  <si>
    <t>3 ème</t>
  </si>
  <si>
    <t>4 ème</t>
  </si>
  <si>
    <t>Tournoi du 17 juin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</si>
</sst>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"/>
    <numFmt numFmtId="165" formatCode="mm:"/>
    <numFmt numFmtId="166" formatCode="00&quot; mn&quot;"/>
    <numFmt numFmtId="167" formatCode="h:mm;@"/>
    <numFmt numFmtId="168" formatCode="0_ ;[Red]\-0\ "/>
    <numFmt numFmtId="169" formatCode="[$-F400]h:mm:ss\ AM/PM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15</xdr:col>
      <xdr:colOff>419100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M29" sqref="M29"/>
    </sheetView>
  </sheetViews>
  <sheetFormatPr defaultColWidth="11.421875" defaultRowHeight="12.75"/>
  <cols>
    <col min="1" max="1" width="10.7109375" style="0" customWidth="1"/>
    <col min="2" max="3" width="5.7109375" style="0" customWidth="1"/>
    <col min="4" max="4" width="11.00390625" style="0" customWidth="1"/>
    <col min="5" max="5" width="8.7109375" style="0" bestFit="1" customWidth="1"/>
    <col min="6" max="6" width="3.421875" style="0" customWidth="1"/>
    <col min="7" max="7" width="8.8515625" style="0" customWidth="1"/>
    <col min="8" max="8" width="24.57421875" style="0" bestFit="1" customWidth="1"/>
    <col min="9" max="15" width="7.7109375" style="0" customWidth="1"/>
    <col min="16" max="16" width="6.7109375" style="0" customWidth="1"/>
  </cols>
  <sheetData>
    <row r="1" spans="1:16" s="2" customFormat="1" ht="22.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" s="2" customFormat="1" ht="22.5" customHeight="1">
      <c r="A2" s="3" t="s">
        <v>0</v>
      </c>
      <c r="B2" s="3"/>
      <c r="C2" s="3"/>
      <c r="D2" s="3"/>
      <c r="E2" s="3"/>
    </row>
    <row r="3" spans="1:16" s="2" customFormat="1" ht="18" customHeight="1">
      <c r="A3" s="4" t="s">
        <v>1</v>
      </c>
      <c r="B3" s="5" t="s">
        <v>2</v>
      </c>
      <c r="C3" s="5"/>
      <c r="D3" s="4" t="s">
        <v>3</v>
      </c>
      <c r="E3" s="6" t="s">
        <v>4</v>
      </c>
      <c r="G3" s="7" t="s">
        <v>5</v>
      </c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18" customHeight="1">
      <c r="A4" s="8" t="s">
        <v>6</v>
      </c>
      <c r="B4" s="9">
        <v>7</v>
      </c>
      <c r="C4" s="9">
        <v>3</v>
      </c>
      <c r="D4" s="8" t="s">
        <v>7</v>
      </c>
      <c r="E4" s="10">
        <v>15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1:16" s="2" customFormat="1" ht="18" customHeight="1">
      <c r="A5" s="8" t="s">
        <v>18</v>
      </c>
      <c r="B5" s="9">
        <v>4</v>
      </c>
      <c r="C5" s="9">
        <v>6</v>
      </c>
      <c r="D5" s="8" t="s">
        <v>19</v>
      </c>
      <c r="E5" s="10">
        <v>15</v>
      </c>
      <c r="G5" s="8" t="s">
        <v>6</v>
      </c>
      <c r="H5" s="37" t="s">
        <v>20</v>
      </c>
      <c r="I5" s="11">
        <f>IF(B4&gt;C4,3,IF(B4=C4,2,1))</f>
        <v>3</v>
      </c>
      <c r="J5" s="11">
        <f>IF(B6&gt;C6,3,IF(B6=C6,2,1))</f>
        <v>2</v>
      </c>
      <c r="K5" s="11">
        <f>IF(B8&gt;C8,3,IF(B8=C8,2,1))</f>
        <v>1</v>
      </c>
      <c r="L5" s="11">
        <f>B4+B6+B8</f>
        <v>18</v>
      </c>
      <c r="M5" s="11">
        <f>C4+C6+C8</f>
        <v>15</v>
      </c>
      <c r="N5" s="12">
        <f>L5-M5</f>
        <v>3</v>
      </c>
      <c r="O5" s="12">
        <f>SUM(I5:K5)</f>
        <v>6</v>
      </c>
      <c r="P5" s="13">
        <v>3</v>
      </c>
    </row>
    <row r="6" spans="1:16" s="2" customFormat="1" ht="18" customHeight="1">
      <c r="A6" s="8" t="s">
        <v>6</v>
      </c>
      <c r="B6" s="9">
        <v>8</v>
      </c>
      <c r="C6" s="9">
        <v>8</v>
      </c>
      <c r="D6" s="8" t="s">
        <v>18</v>
      </c>
      <c r="E6" s="10">
        <v>15</v>
      </c>
      <c r="G6" s="8" t="s">
        <v>7</v>
      </c>
      <c r="H6" s="37" t="s">
        <v>21</v>
      </c>
      <c r="I6" s="11">
        <f>IF(C4&gt;B4,3,IF(C4=B4,2,1))</f>
        <v>1</v>
      </c>
      <c r="J6" s="11">
        <f>IF(B7&gt;C7,3,IF(B7=C7,2,1))</f>
        <v>1</v>
      </c>
      <c r="K6" s="11">
        <f>IF(B9&gt;C9,3,IF(B9=C9,2,1))</f>
        <v>1</v>
      </c>
      <c r="L6" s="11">
        <f>C4+B7+B9</f>
        <v>11</v>
      </c>
      <c r="M6" s="11">
        <f>B4+C7+C9</f>
        <v>28</v>
      </c>
      <c r="N6" s="12">
        <f>L6-M6</f>
        <v>-17</v>
      </c>
      <c r="O6" s="12">
        <f>SUM(I6:K6)</f>
        <v>3</v>
      </c>
      <c r="P6" s="13">
        <v>4</v>
      </c>
    </row>
    <row r="7" spans="1:16" s="2" customFormat="1" ht="18" customHeight="1">
      <c r="A7" s="8" t="s">
        <v>7</v>
      </c>
      <c r="B7" s="9">
        <v>4</v>
      </c>
      <c r="C7" s="9">
        <v>10</v>
      </c>
      <c r="D7" s="8" t="s">
        <v>19</v>
      </c>
      <c r="E7" s="10">
        <v>15</v>
      </c>
      <c r="G7" s="8" t="s">
        <v>18</v>
      </c>
      <c r="H7" s="37" t="s">
        <v>22</v>
      </c>
      <c r="I7" s="11">
        <f>IF(B5&gt;C5,3,IF(B5=C5,2,1))</f>
        <v>1</v>
      </c>
      <c r="J7" s="11">
        <f>IF(C6&gt;B6,3,IF(C6=B6,2,1))</f>
        <v>2</v>
      </c>
      <c r="K7" s="11">
        <f>IF(C9&gt;B9,3,IF(C9=B9,2,1))</f>
        <v>3</v>
      </c>
      <c r="L7" s="11">
        <f>B5+C6+C9</f>
        <v>23</v>
      </c>
      <c r="M7" s="11">
        <f>C5+B6+B9</f>
        <v>18</v>
      </c>
      <c r="N7" s="12">
        <f>L7-M7</f>
        <v>5</v>
      </c>
      <c r="O7" s="12">
        <f>SUM(I7:K7)</f>
        <v>6</v>
      </c>
      <c r="P7" s="13">
        <v>2</v>
      </c>
    </row>
    <row r="8" spans="1:16" s="2" customFormat="1" ht="18" customHeight="1">
      <c r="A8" s="8" t="s">
        <v>6</v>
      </c>
      <c r="B8" s="9">
        <v>3</v>
      </c>
      <c r="C8" s="9">
        <v>4</v>
      </c>
      <c r="D8" s="8" t="s">
        <v>19</v>
      </c>
      <c r="E8" s="10">
        <v>15</v>
      </c>
      <c r="G8" s="8" t="s">
        <v>19</v>
      </c>
      <c r="H8" s="37" t="s">
        <v>23</v>
      </c>
      <c r="I8" s="11">
        <f>IF(C5&gt;B5,3,IF(C5=B5,2,1))</f>
        <v>3</v>
      </c>
      <c r="J8" s="11">
        <f>IF(C7&gt;B7,3,IF(C7=B7,2,1))</f>
        <v>3</v>
      </c>
      <c r="K8" s="11">
        <f>IF(C8&gt;B8,3,IF(C8=B8,2,1))</f>
        <v>3</v>
      </c>
      <c r="L8" s="11">
        <f>C5+C7+C8</f>
        <v>20</v>
      </c>
      <c r="M8" s="11">
        <f>B5+B7+B8</f>
        <v>11</v>
      </c>
      <c r="N8" s="12">
        <f>L8-M8</f>
        <v>9</v>
      </c>
      <c r="O8" s="12">
        <f>SUM(I8:K8)</f>
        <v>9</v>
      </c>
      <c r="P8" s="13">
        <v>1</v>
      </c>
    </row>
    <row r="9" spans="1:5" s="2" customFormat="1" ht="18" customHeight="1">
      <c r="A9" s="8" t="s">
        <v>7</v>
      </c>
      <c r="B9" s="9">
        <v>4</v>
      </c>
      <c r="C9" s="9">
        <v>11</v>
      </c>
      <c r="D9" s="8" t="s">
        <v>18</v>
      </c>
      <c r="E9" s="10">
        <v>15</v>
      </c>
    </row>
    <row r="10" spans="1:5" s="2" customFormat="1" ht="18" customHeight="1">
      <c r="A10" s="14"/>
      <c r="B10" s="14"/>
      <c r="C10" s="14"/>
      <c r="D10" s="14"/>
      <c r="E10" s="15" t="s">
        <v>24</v>
      </c>
    </row>
    <row r="11" spans="1:16" s="2" customFormat="1" ht="22.5" customHeight="1">
      <c r="A11" s="16" t="s">
        <v>25</v>
      </c>
      <c r="B11" s="16"/>
      <c r="C11" s="16"/>
      <c r="D11" s="16"/>
      <c r="E11" s="16"/>
      <c r="G11" s="7" t="s">
        <v>26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" customHeight="1">
      <c r="A12" s="4" t="s">
        <v>1</v>
      </c>
      <c r="B12" s="5" t="s">
        <v>2</v>
      </c>
      <c r="C12" s="5"/>
      <c r="D12" s="4" t="s">
        <v>3</v>
      </c>
      <c r="E12" s="6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" customFormat="1" ht="18" customHeight="1">
      <c r="A13" s="8" t="s">
        <v>6</v>
      </c>
      <c r="B13" s="9">
        <v>6</v>
      </c>
      <c r="C13" s="9">
        <v>3</v>
      </c>
      <c r="D13" s="8" t="s">
        <v>7</v>
      </c>
      <c r="E13" s="10">
        <v>15</v>
      </c>
      <c r="G13" s="6" t="s">
        <v>8</v>
      </c>
      <c r="H13" s="6" t="s">
        <v>9</v>
      </c>
      <c r="I13" s="6" t="s">
        <v>10</v>
      </c>
      <c r="J13" s="6" t="s">
        <v>11</v>
      </c>
      <c r="K13" s="6" t="s">
        <v>12</v>
      </c>
      <c r="L13" s="6" t="s">
        <v>13</v>
      </c>
      <c r="M13" s="6" t="s">
        <v>14</v>
      </c>
      <c r="N13" s="6" t="s">
        <v>15</v>
      </c>
      <c r="O13" s="6" t="s">
        <v>16</v>
      </c>
      <c r="P13" s="6" t="s">
        <v>17</v>
      </c>
    </row>
    <row r="14" spans="1:16" s="2" customFormat="1" ht="18" customHeight="1">
      <c r="A14" s="8" t="s">
        <v>18</v>
      </c>
      <c r="B14" s="9">
        <v>6</v>
      </c>
      <c r="C14" s="9">
        <v>4</v>
      </c>
      <c r="D14" s="8" t="s">
        <v>19</v>
      </c>
      <c r="E14" s="10">
        <v>15</v>
      </c>
      <c r="G14" s="8" t="s">
        <v>6</v>
      </c>
      <c r="H14" s="38" t="str">
        <f>H5</f>
        <v>Magnac Laval</v>
      </c>
      <c r="I14" s="11">
        <f>IF(B13&gt;C13,3,IF(B13=C13,2,1))</f>
        <v>3</v>
      </c>
      <c r="J14" s="11">
        <f>IF(B15&gt;C15,3,IF(B15=C15,2,1))</f>
        <v>3</v>
      </c>
      <c r="K14" s="11">
        <f>IF(B17&gt;C17,3,IF(B17=C17,2,1))</f>
        <v>3</v>
      </c>
      <c r="L14" s="11">
        <f>B13+B15+B17</f>
        <v>16</v>
      </c>
      <c r="M14" s="11">
        <f>C13+C15+C17</f>
        <v>10</v>
      </c>
      <c r="N14" s="12">
        <f>L14-M14</f>
        <v>6</v>
      </c>
      <c r="O14" s="12">
        <f>SUM(I14:K14)</f>
        <v>9</v>
      </c>
      <c r="P14" s="13">
        <v>1</v>
      </c>
    </row>
    <row r="15" spans="1:16" s="2" customFormat="1" ht="18" customHeight="1">
      <c r="A15" s="8" t="s">
        <v>6</v>
      </c>
      <c r="B15" s="9">
        <v>4</v>
      </c>
      <c r="C15" s="9">
        <v>3</v>
      </c>
      <c r="D15" s="8" t="s">
        <v>18</v>
      </c>
      <c r="E15" s="10">
        <v>15</v>
      </c>
      <c r="G15" s="8" t="s">
        <v>7</v>
      </c>
      <c r="H15" s="38" t="str">
        <f>H6</f>
        <v>Bourganeuf-St Vaury</v>
      </c>
      <c r="I15" s="11">
        <f>IF(C13&gt;B13,3,IF(C13=B13,2,1))</f>
        <v>1</v>
      </c>
      <c r="J15" s="11">
        <f>IF(B16&gt;C16,3,IF(B16=C16,2,1))</f>
        <v>1</v>
      </c>
      <c r="K15" s="11">
        <f>IF(B18&gt;C18,3,IF(B18=C18,2,1))</f>
        <v>3</v>
      </c>
      <c r="L15" s="11">
        <f>C13+B16+B18</f>
        <v>10</v>
      </c>
      <c r="M15" s="11">
        <f>B13+C16+C18</f>
        <v>11</v>
      </c>
      <c r="N15" s="12">
        <f>L15-M15</f>
        <v>-1</v>
      </c>
      <c r="O15" s="12">
        <f>SUM(I15:K15)</f>
        <v>5</v>
      </c>
      <c r="P15" s="13">
        <v>3</v>
      </c>
    </row>
    <row r="16" spans="1:16" s="2" customFormat="1" ht="18" customHeight="1">
      <c r="A16" s="8" t="s">
        <v>7</v>
      </c>
      <c r="B16" s="9">
        <v>1</v>
      </c>
      <c r="C16" s="9">
        <v>4</v>
      </c>
      <c r="D16" s="8" t="s">
        <v>19</v>
      </c>
      <c r="E16" s="10">
        <v>15</v>
      </c>
      <c r="G16" s="8" t="s">
        <v>18</v>
      </c>
      <c r="H16" s="38" t="str">
        <f>H7</f>
        <v>Montluçon</v>
      </c>
      <c r="I16" s="11">
        <f>IF(B14&gt;C14,3,IF(B14=C14,2,1))</f>
        <v>3</v>
      </c>
      <c r="J16" s="11">
        <f>IF(C15&gt;B15,3,IF(C15=B15,2,1))</f>
        <v>1</v>
      </c>
      <c r="K16" s="11">
        <f>IF(C18&gt;B18,3,IF(C18=B18,2,1))</f>
        <v>1</v>
      </c>
      <c r="L16" s="11">
        <f>B14+C15+C18</f>
        <v>10</v>
      </c>
      <c r="M16" s="11">
        <f>C14+B15+B18</f>
        <v>14</v>
      </c>
      <c r="N16" s="12">
        <f>L16-M16</f>
        <v>-4</v>
      </c>
      <c r="O16" s="12">
        <f>SUM(I16:K16)</f>
        <v>5</v>
      </c>
      <c r="P16" s="13">
        <v>4</v>
      </c>
    </row>
    <row r="17" spans="1:16" s="2" customFormat="1" ht="18" customHeight="1">
      <c r="A17" s="8" t="s">
        <v>6</v>
      </c>
      <c r="B17" s="9">
        <v>6</v>
      </c>
      <c r="C17" s="9">
        <v>4</v>
      </c>
      <c r="D17" s="8" t="s">
        <v>19</v>
      </c>
      <c r="E17" s="10">
        <v>15</v>
      </c>
      <c r="G17" s="8" t="s">
        <v>19</v>
      </c>
      <c r="H17" s="38" t="str">
        <f>H8</f>
        <v>Bonnat</v>
      </c>
      <c r="I17" s="11">
        <f>IF(C14&gt;B14,3,IF(C14=B14,2,1))</f>
        <v>1</v>
      </c>
      <c r="J17" s="11">
        <f>IF(C16&gt;B16,3,IF(C16=B16,2,1))</f>
        <v>3</v>
      </c>
      <c r="K17" s="11">
        <f>IF(C17&gt;B17,3,IF(C17=B17,2,1))</f>
        <v>1</v>
      </c>
      <c r="L17" s="11">
        <f>C14+C16+C17</f>
        <v>12</v>
      </c>
      <c r="M17" s="11">
        <f>B14+B16+B17</f>
        <v>13</v>
      </c>
      <c r="N17" s="12">
        <f>L17-M17</f>
        <v>-1</v>
      </c>
      <c r="O17" s="12">
        <f>SUM(I17:K17)</f>
        <v>5</v>
      </c>
      <c r="P17" s="13">
        <v>2</v>
      </c>
    </row>
    <row r="18" spans="1:12" s="2" customFormat="1" ht="18" customHeight="1">
      <c r="A18" s="8" t="s">
        <v>7</v>
      </c>
      <c r="B18" s="9">
        <v>6</v>
      </c>
      <c r="C18" s="9">
        <v>1</v>
      </c>
      <c r="D18" s="8" t="s">
        <v>18</v>
      </c>
      <c r="E18" s="10">
        <v>15</v>
      </c>
      <c r="G18" s="17" t="s">
        <v>27</v>
      </c>
      <c r="H18" s="17"/>
      <c r="I18" s="17"/>
      <c r="J18" s="17"/>
      <c r="K18" s="17"/>
      <c r="L18" s="17"/>
    </row>
    <row r="19" spans="1:16" s="2" customFormat="1" ht="18" customHeight="1">
      <c r="A19" s="14"/>
      <c r="B19" s="14"/>
      <c r="C19" s="14"/>
      <c r="D19" s="14"/>
      <c r="E19" s="15" t="s">
        <v>24</v>
      </c>
      <c r="G19" s="3"/>
      <c r="H19" s="3"/>
      <c r="I19" s="3"/>
      <c r="J19" s="3"/>
      <c r="K19" s="3"/>
      <c r="L19" s="3"/>
      <c r="M19" s="18"/>
      <c r="N19" s="18"/>
      <c r="O19" s="18"/>
      <c r="P19" s="18"/>
    </row>
    <row r="20" spans="1:17" s="2" customFormat="1" ht="18" customHeight="1">
      <c r="A20" s="14"/>
      <c r="B20" s="14"/>
      <c r="C20" s="14"/>
      <c r="D20" s="14"/>
      <c r="E20" s="15"/>
      <c r="G20" s="6" t="s">
        <v>8</v>
      </c>
      <c r="H20" s="6" t="s">
        <v>9</v>
      </c>
      <c r="I20" s="6" t="s">
        <v>16</v>
      </c>
      <c r="J20" s="6" t="s">
        <v>13</v>
      </c>
      <c r="K20" s="19" t="s">
        <v>14</v>
      </c>
      <c r="L20" s="19" t="s">
        <v>15</v>
      </c>
      <c r="M20" s="6" t="s">
        <v>17</v>
      </c>
      <c r="N20" s="18"/>
      <c r="O20" s="18"/>
      <c r="P20" s="18"/>
      <c r="Q20" s="18"/>
    </row>
    <row r="21" spans="1:18" s="2" customFormat="1" ht="18" customHeight="1">
      <c r="A21" s="14"/>
      <c r="B21" s="14"/>
      <c r="C21" s="14"/>
      <c r="D21" s="14"/>
      <c r="E21" s="15"/>
      <c r="G21" s="8" t="s">
        <v>6</v>
      </c>
      <c r="H21" s="38" t="str">
        <f>H5</f>
        <v>Magnac Laval</v>
      </c>
      <c r="I21" s="20">
        <f>O5+O14</f>
        <v>15</v>
      </c>
      <c r="J21" s="11">
        <f aca="true" t="shared" si="0" ref="J21:K24">L14+L5</f>
        <v>34</v>
      </c>
      <c r="K21" s="21">
        <f t="shared" si="0"/>
        <v>25</v>
      </c>
      <c r="L21" s="12">
        <f>J21-K21</f>
        <v>9</v>
      </c>
      <c r="M21" s="22">
        <v>1</v>
      </c>
      <c r="N21" s="23"/>
      <c r="O21" s="24"/>
      <c r="P21" s="24"/>
      <c r="Q21" s="23"/>
      <c r="R21" s="23"/>
    </row>
    <row r="22" spans="1:18" s="2" customFormat="1" ht="18" customHeight="1">
      <c r="A22" s="14"/>
      <c r="B22" s="14"/>
      <c r="C22" s="14"/>
      <c r="D22" s="14"/>
      <c r="E22" s="15"/>
      <c r="G22" s="8" t="s">
        <v>7</v>
      </c>
      <c r="H22" s="38" t="str">
        <f>H6</f>
        <v>Bourganeuf-St Vaury</v>
      </c>
      <c r="I22" s="20">
        <f>O6+O15</f>
        <v>8</v>
      </c>
      <c r="J22" s="11">
        <f t="shared" si="0"/>
        <v>21</v>
      </c>
      <c r="K22" s="21">
        <f t="shared" si="0"/>
        <v>39</v>
      </c>
      <c r="L22" s="12">
        <f>J22-K22</f>
        <v>-18</v>
      </c>
      <c r="M22" s="22">
        <v>4</v>
      </c>
      <c r="N22" s="23"/>
      <c r="O22" s="25"/>
      <c r="P22" s="25"/>
      <c r="Q22" s="23"/>
      <c r="R22" s="23"/>
    </row>
    <row r="23" spans="1:18" s="2" customFormat="1" ht="18" customHeight="1">
      <c r="A23" s="14"/>
      <c r="B23" s="14"/>
      <c r="C23" s="14"/>
      <c r="D23" s="14"/>
      <c r="E23" s="15"/>
      <c r="G23" s="8" t="s">
        <v>18</v>
      </c>
      <c r="H23" s="38" t="str">
        <f>H7</f>
        <v>Montluçon</v>
      </c>
      <c r="I23" s="20">
        <f>O7+O16</f>
        <v>11</v>
      </c>
      <c r="J23" s="11">
        <f t="shared" si="0"/>
        <v>33</v>
      </c>
      <c r="K23" s="21">
        <f t="shared" si="0"/>
        <v>32</v>
      </c>
      <c r="L23" s="12">
        <f>J23-K23</f>
        <v>1</v>
      </c>
      <c r="M23" s="22">
        <v>3</v>
      </c>
      <c r="N23" s="23"/>
      <c r="O23" s="25"/>
      <c r="P23" s="25"/>
      <c r="Q23" s="23"/>
      <c r="R23" s="23"/>
    </row>
    <row r="24" spans="1:18" s="2" customFormat="1" ht="18" customHeight="1">
      <c r="A24" s="16" t="s">
        <v>28</v>
      </c>
      <c r="B24" s="16"/>
      <c r="C24" s="16"/>
      <c r="D24" s="16"/>
      <c r="E24" s="16"/>
      <c r="G24" s="8" t="s">
        <v>19</v>
      </c>
      <c r="H24" s="38" t="str">
        <f>H8</f>
        <v>Bonnat</v>
      </c>
      <c r="I24" s="20">
        <f>O8+O17</f>
        <v>14</v>
      </c>
      <c r="J24" s="11">
        <f t="shared" si="0"/>
        <v>32</v>
      </c>
      <c r="K24" s="21">
        <f t="shared" si="0"/>
        <v>24</v>
      </c>
      <c r="L24" s="12">
        <f>J24-K24</f>
        <v>8</v>
      </c>
      <c r="M24" s="22">
        <v>2</v>
      </c>
      <c r="N24" s="23"/>
      <c r="O24" s="25"/>
      <c r="P24" s="25"/>
      <c r="Q24" s="23"/>
      <c r="R24" s="23"/>
    </row>
    <row r="25" spans="1:17" s="2" customFormat="1" ht="18" customHeight="1">
      <c r="A25" s="3"/>
      <c r="B25" s="3"/>
      <c r="C25" s="3"/>
      <c r="D25" s="3"/>
      <c r="E25" s="3"/>
      <c r="H25" s="26" t="s">
        <v>29</v>
      </c>
      <c r="I25" s="26"/>
      <c r="J25" s="26"/>
      <c r="K25" s="26"/>
      <c r="M25" s="23"/>
      <c r="N25" s="25"/>
      <c r="O25" s="25"/>
      <c r="P25" s="23"/>
      <c r="Q25" s="23"/>
    </row>
    <row r="26" spans="1:11" s="2" customFormat="1" ht="18" customHeight="1">
      <c r="A26" s="4" t="s">
        <v>1</v>
      </c>
      <c r="B26" s="27" t="s">
        <v>2</v>
      </c>
      <c r="C26" s="28"/>
      <c r="D26" s="4" t="s">
        <v>3</v>
      </c>
      <c r="E26" s="6" t="s">
        <v>4</v>
      </c>
      <c r="H26" s="6" t="s">
        <v>30</v>
      </c>
      <c r="I26" s="29" t="s">
        <v>8</v>
      </c>
      <c r="J26" s="30"/>
      <c r="K26" s="31"/>
    </row>
    <row r="27" spans="1:16" s="2" customFormat="1" ht="18" customHeight="1">
      <c r="A27" s="8" t="s">
        <v>31</v>
      </c>
      <c r="B27" s="9">
        <v>3</v>
      </c>
      <c r="C27" s="9">
        <v>3</v>
      </c>
      <c r="D27" s="8" t="s">
        <v>32</v>
      </c>
      <c r="E27" s="10">
        <v>15</v>
      </c>
      <c r="H27" s="8" t="s">
        <v>33</v>
      </c>
      <c r="I27" s="32" t="s">
        <v>23</v>
      </c>
      <c r="J27" s="33"/>
      <c r="K27" s="34"/>
      <c r="L27" s="26"/>
      <c r="M27" s="26"/>
      <c r="N27" s="26"/>
      <c r="O27" s="26"/>
      <c r="P27" s="26"/>
    </row>
    <row r="28" spans="1:11" s="2" customFormat="1" ht="18" customHeight="1">
      <c r="A28" s="8" t="s">
        <v>34</v>
      </c>
      <c r="B28" s="9">
        <v>4</v>
      </c>
      <c r="C28" s="9">
        <v>7</v>
      </c>
      <c r="D28" s="8" t="s">
        <v>35</v>
      </c>
      <c r="E28" s="10">
        <v>15</v>
      </c>
      <c r="H28" s="8" t="s">
        <v>36</v>
      </c>
      <c r="I28" s="32" t="s">
        <v>37</v>
      </c>
      <c r="J28" s="33"/>
      <c r="K28" s="34"/>
    </row>
    <row r="29" spans="1:11" s="2" customFormat="1" ht="18" customHeight="1">
      <c r="A29" s="14"/>
      <c r="B29" s="14"/>
      <c r="C29" s="14"/>
      <c r="D29" s="14"/>
      <c r="E29" s="35" t="s">
        <v>38</v>
      </c>
      <c r="H29" s="8" t="s">
        <v>39</v>
      </c>
      <c r="I29" s="36" t="s">
        <v>21</v>
      </c>
      <c r="J29" s="36"/>
      <c r="K29" s="36"/>
    </row>
    <row r="30" spans="8:11" s="2" customFormat="1" ht="18" customHeight="1">
      <c r="H30" s="8" t="s">
        <v>40</v>
      </c>
      <c r="I30" s="36" t="s">
        <v>22</v>
      </c>
      <c r="J30" s="36"/>
      <c r="K30" s="36"/>
    </row>
    <row r="31" s="2" customFormat="1" ht="18" customHeight="1"/>
    <row r="32" s="2" customFormat="1" ht="18" customHeight="1"/>
    <row r="33" s="2" customFormat="1" ht="15"/>
    <row r="34" s="2" customFormat="1" ht="15"/>
    <row r="35" s="2" customFormat="1" ht="15"/>
    <row r="36" spans="7:16" s="2" customFormat="1" ht="15">
      <c r="G36"/>
      <c r="H36"/>
      <c r="I36"/>
      <c r="J36"/>
      <c r="K36"/>
      <c r="L36"/>
      <c r="M36"/>
      <c r="N36"/>
      <c r="O36"/>
      <c r="P36"/>
    </row>
  </sheetData>
  <sheetProtection selectLockedCells="1"/>
  <mergeCells count="15">
    <mergeCell ref="I28:K28"/>
    <mergeCell ref="I27:K27"/>
    <mergeCell ref="I29:K29"/>
    <mergeCell ref="I30:K30"/>
    <mergeCell ref="A24:E25"/>
    <mergeCell ref="I26:K26"/>
    <mergeCell ref="G18:L19"/>
    <mergeCell ref="A11:E11"/>
    <mergeCell ref="B12:C12"/>
    <mergeCell ref="G11:P12"/>
    <mergeCell ref="B26:C26"/>
    <mergeCell ref="A1:P1"/>
    <mergeCell ref="A2:E2"/>
    <mergeCell ref="B3:C3"/>
    <mergeCell ref="G3:P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2017-06-19T12:21:27Z</cp:lastPrinted>
  <dcterms:created xsi:type="dcterms:W3CDTF">2017-06-19T12:19:03Z</dcterms:created>
  <dcterms:modified xsi:type="dcterms:W3CDTF">2017-06-19T12:22:31Z</dcterms:modified>
  <cp:category/>
  <cp:version/>
  <cp:contentType/>
  <cp:contentStatus/>
</cp:coreProperties>
</file>